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630" activeTab="0"/>
  </bookViews>
  <sheets>
    <sheet name="Záradék" sheetId="1" r:id="rId1"/>
    <sheet name="Összesítő" sheetId="2" r:id="rId2"/>
    <sheet name="Irtás, föld- és sziklamunka" sheetId="3" r:id="rId3"/>
    <sheet name="Útburkolat alap és makadámburko" sheetId="4" r:id="rId4"/>
    <sheet name="Kőburkolat készítése" sheetId="5" r:id="rId5"/>
  </sheets>
  <definedNames>
    <definedName name="_xlnm.Print_Area" localSheetId="2">'Irtás, föld- és sziklamunka'!$A$1:$I$5</definedName>
    <definedName name="_xlnm.Print_Area" localSheetId="4">'Kőburkolat készítése'!$A$1:$I$9</definedName>
    <definedName name="_xlnm.Print_Area" localSheetId="1">'Összesítő'!$A$1:$C$5</definedName>
    <definedName name="_xlnm.Print_Area" localSheetId="3">'Útburkolat alap és makadámburko'!$A$1:$I$4</definedName>
    <definedName name="_xlnm.Print_Area" localSheetId="0">'Záradék'!$A$1:$D$22</definedName>
  </definedNames>
  <calcPr fullCalcOnLoad="1"/>
</workbook>
</file>

<file path=xl/sharedStrings.xml><?xml version="1.0" encoding="utf-8"?>
<sst xmlns="http://schemas.openxmlformats.org/spreadsheetml/2006/main" count="90" uniqueCount="62">
  <si>
    <t>Munkanem megnevezése</t>
  </si>
  <si>
    <t>Anyag összege</t>
  </si>
  <si>
    <t>Díj összege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</si>
  <si>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</si>
  <si>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</si>
  <si>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</si>
  <si>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</si>
  <si>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</si>
  <si>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</si>
  <si>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</si>
  <si>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</si>
  <si>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</si>
  <si>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 xml:space="preserve">m3     </t>
  </si>
  <si>
    <t>21-008-2.1.2</t>
  </si>
  <si>
    <t>Tömörítés bármely tömörítési osztályban gépi erővel, nagy felületen, tömörségi fok: 90%</t>
  </si>
  <si>
    <t>21-008-3.1.2</t>
  </si>
  <si>
    <t xml:space="preserve">m2     </t>
  </si>
  <si>
    <t>Simító hengerlés a földmű (tükör és padka) felületén, gépi erővel, 3,0 m-nél nagyobb szélességnél</t>
  </si>
  <si>
    <t>21-011-7.2-0120123</t>
  </si>
  <si>
    <t>Feltöltések alap- és lábazati falak közé és alagsori vagy alá nem pincézett földszinti padozatok alá, az anyag szétterítésével, mozgatásával, kézi döngöléssel, osztályozatlan kavicsból Nyers homokos bányakavics NHK 0/125 Q-T, Hegyeshalom</t>
  </si>
  <si>
    <t>Munkanem összesen:</t>
  </si>
  <si>
    <t>Irtás, föld- és sziklamunka</t>
  </si>
  <si>
    <t>61-003-2.1-0710010</t>
  </si>
  <si>
    <t>Telepen kevert hidraulikus vagy vegyes kötőanyagú stabilizált réteg készítése, 2,00 m-nél nagyobb szélességben, CKt-2 vagy CTt-2 jelű keverékből CKt-T2 jelű stabilizált kavics, Gy-R40 (70/100) bitumenemulzió</t>
  </si>
  <si>
    <t>61-004-1.1-0320051</t>
  </si>
  <si>
    <t>Szórt alap készítése, egy rétegben, 15-25 cm vastagságban, 4 cm hézagkitöltéssel, zúzottkőből vagy kohósalakkőből Kohósalakkő, osztályozatlan</t>
  </si>
  <si>
    <t>Útburkolat alap és makadámburkolat készítése</t>
  </si>
  <si>
    <t>62-002-1.4.1-0610151</t>
  </si>
  <si>
    <t xml:space="preserve">m      </t>
  </si>
  <si>
    <t>Kiemelt szegély készítése, alapárok kiemelésével, beton alapgerendával és megtámasztással, hézagolással, előregyártott szegélykőből, 25 cm hosszú elemekből SW Umwelttechnik beton útszegélykő, kiemelt, 25/30/15 cm C12/15 - XN(H) földnedves kavicsbeton</t>
  </si>
  <si>
    <t>keverék CEM 32,5 pc. Dçmax = 16 mm, m = 6,3 finomsági modulussal</t>
  </si>
  <si>
    <t>62-002-2.3-0610161</t>
  </si>
  <si>
    <t>Süllyesztett szegély vagy futósor készítése, alapárok kiemeléssel, beton alapgerendával, hézagolással, 40 cm hosszú előregyártott beton szegélyelemekből SW Umwelttechnik beton útszegélykő, süllyesztett, 40/20/15 cm C12/15 - XN(H) földnedves kavicsbeton</t>
  </si>
  <si>
    <t>62-002-21.3-0617721</t>
  </si>
  <si>
    <t>Egyéb használatos szegélykövek, útszegélyek készítése, alapárok kiemelése nélkül, betonhézagolással, 100 cm hosszú elemekből SEMMELROCK kerti szegély 100x25x5 cm, szürke</t>
  </si>
  <si>
    <t>62-003-8.1-0613886</t>
  </si>
  <si>
    <t>Tér- vagy járdaburkolat készítése, beton burkolókőből soros, halszálka, parketta vagy kazettás kötésben, homokágyazatba fektetve, 20x10x4, 10x20x6, 10x20x8 cm-es méretű idomkővel LEIER Piazza 10x20x8 cm, szürke</t>
  </si>
  <si>
    <t>62-003-8.1-0613900</t>
  </si>
  <si>
    <t>Tér- vagy járdaburkolat készítése, beton burkolókőből soros, halszálka, parketta vagy kazettás kötésben, homokágyazatba fektetve, 20x10x4, 10x20x6, 10x20x8 cm-es méretű idomkővel LEIER Piazza 10x20x6 cm, szürke</t>
  </si>
  <si>
    <t>Kőburkolat készítése</t>
  </si>
  <si>
    <t>Összesen:</t>
  </si>
  <si>
    <t xml:space="preserve">Létesítmény megnevezése és helye: </t>
  </si>
  <si>
    <t xml:space="preserve">Készítette:   </t>
  </si>
  <si>
    <t>TURISZTIKAI KÖZPONT ÉPÍTÉSE
FÜZESGYARMAT, KOSSUTH U. SPORTTELEP HRSZ.: 630/30</t>
  </si>
  <si>
    <t>Megbízó:</t>
  </si>
  <si>
    <t>FÜZESGYARMAT VÁROS ÖNKORMÁNYZATA
5525 FÜZESGYARMAT, SZABADSÁG TÉR 1.</t>
  </si>
  <si>
    <t xml:space="preserve">A munka leírása:                       </t>
  </si>
  <si>
    <t>TURISZTIKAI KÖZPONT ÉPÍTÉSE</t>
  </si>
  <si>
    <t xml:space="preserve"> </t>
  </si>
  <si>
    <t xml:space="preserve">                                                                              </t>
  </si>
  <si>
    <t>Költségvetés főösszesítő (HUF)</t>
  </si>
  <si>
    <t>Megnevezés</t>
  </si>
  <si>
    <t>Anyagköltség</t>
  </si>
  <si>
    <t>Díjköltség</t>
  </si>
  <si>
    <t>1. Építmény közvetlen költségei</t>
  </si>
  <si>
    <t>1.1 Közvetlen önköltség összesen</t>
  </si>
  <si>
    <t>2.1 ÁFA vetítési alap</t>
  </si>
  <si>
    <t>2.2 Áfa</t>
  </si>
  <si>
    <t>3.  A munka ára</t>
  </si>
  <si>
    <t>Aláírás:</t>
  </si>
  <si>
    <t>Út kialakítása</t>
  </si>
  <si>
    <t xml:space="preserve">Kelt: 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</si>
</sst>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Times New Roman CE"/>
      <family val="0"/>
    </font>
    <font>
      <b/>
      <sz val="10"/>
      <color indexed="8"/>
      <name val="Times New Roman CE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u val="singleAccounting"/>
      <sz val="12"/>
      <color indexed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 CE"/>
      <family val="0"/>
    </font>
    <font>
      <b/>
      <sz val="10"/>
      <color theme="1"/>
      <name val="Times New Roman CE"/>
      <family val="0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u val="singleAccounting"/>
      <sz val="12"/>
      <color rgb="FFFF000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Font="1" applyAlignment="1">
      <alignment/>
    </xf>
    <xf numFmtId="0" fontId="42" fillId="0" borderId="0" xfId="0" applyFont="1" applyAlignment="1">
      <alignment vertical="top" wrapText="1"/>
    </xf>
    <xf numFmtId="0" fontId="43" fillId="0" borderId="10" xfId="0" applyFont="1" applyBorder="1" applyAlignment="1">
      <alignment vertical="top" wrapText="1"/>
    </xf>
    <xf numFmtId="0" fontId="44" fillId="0" borderId="0" xfId="0" applyFont="1" applyAlignment="1">
      <alignment vertical="top"/>
    </xf>
    <xf numFmtId="0" fontId="45" fillId="0" borderId="0" xfId="0" applyFont="1" applyAlignment="1">
      <alignment vertical="top" wrapText="1"/>
    </xf>
    <xf numFmtId="0" fontId="45" fillId="0" borderId="0" xfId="0" applyFont="1" applyAlignment="1">
      <alignment vertical="top"/>
    </xf>
    <xf numFmtId="0" fontId="46" fillId="0" borderId="0" xfId="0" applyFont="1" applyAlignment="1">
      <alignment vertical="top"/>
    </xf>
    <xf numFmtId="0" fontId="45" fillId="0" borderId="11" xfId="0" applyFont="1" applyBorder="1" applyAlignment="1">
      <alignment vertical="top"/>
    </xf>
    <xf numFmtId="0" fontId="45" fillId="0" borderId="11" xfId="0" applyFont="1" applyBorder="1" applyAlignment="1">
      <alignment horizontal="right" vertical="top"/>
    </xf>
    <xf numFmtId="164" fontId="44" fillId="0" borderId="11" xfId="42" applyNumberFormat="1" applyFont="1" applyBorder="1" applyAlignment="1">
      <alignment vertical="top"/>
    </xf>
    <xf numFmtId="164" fontId="45" fillId="0" borderId="11" xfId="42" applyNumberFormat="1" applyFont="1" applyBorder="1" applyAlignment="1">
      <alignment vertical="top"/>
    </xf>
    <xf numFmtId="164" fontId="47" fillId="0" borderId="0" xfId="0" applyNumberFormat="1" applyFont="1" applyAlignment="1">
      <alignment vertical="top"/>
    </xf>
    <xf numFmtId="10" fontId="45" fillId="0" borderId="11" xfId="0" applyNumberFormat="1" applyFont="1" applyBorder="1" applyAlignment="1">
      <alignment vertical="top"/>
    </xf>
    <xf numFmtId="0" fontId="45" fillId="0" borderId="0" xfId="0" applyFont="1" applyAlignment="1">
      <alignment horizontal="left" vertical="top"/>
    </xf>
    <xf numFmtId="164" fontId="0" fillId="0" borderId="0" xfId="0" applyNumberFormat="1" applyAlignment="1">
      <alignment/>
    </xf>
    <xf numFmtId="3" fontId="43" fillId="0" borderId="10" xfId="0" applyNumberFormat="1" applyFont="1" applyBorder="1" applyAlignment="1">
      <alignment horizontal="right" vertical="top" wrapText="1"/>
    </xf>
    <xf numFmtId="3" fontId="42" fillId="0" borderId="0" xfId="0" applyNumberFormat="1" applyFont="1" applyAlignment="1">
      <alignment vertical="top" wrapText="1"/>
    </xf>
    <xf numFmtId="3" fontId="43" fillId="0" borderId="10" xfId="0" applyNumberFormat="1" applyFont="1" applyBorder="1" applyAlignment="1">
      <alignment vertical="top" wrapText="1"/>
    </xf>
    <xf numFmtId="0" fontId="48" fillId="0" borderId="10" xfId="0" applyFont="1" applyBorder="1" applyAlignment="1">
      <alignment horizontal="left" vertical="top" wrapText="1"/>
    </xf>
    <xf numFmtId="0" fontId="48" fillId="0" borderId="10" xfId="0" applyFont="1" applyBorder="1" applyAlignment="1">
      <alignment vertical="top" wrapText="1"/>
    </xf>
    <xf numFmtId="0" fontId="48" fillId="0" borderId="10" xfId="0" applyFont="1" applyBorder="1" applyAlignment="1">
      <alignment horizontal="right" vertical="top" wrapText="1"/>
    </xf>
    <xf numFmtId="0" fontId="49" fillId="0" borderId="0" xfId="0" applyFont="1" applyAlignment="1">
      <alignment horizontal="left" vertical="top" wrapText="1"/>
    </xf>
    <xf numFmtId="0" fontId="49" fillId="0" borderId="0" xfId="0" applyFont="1" applyAlignment="1">
      <alignment vertical="top" wrapText="1"/>
    </xf>
    <xf numFmtId="0" fontId="49" fillId="0" borderId="0" xfId="0" applyFont="1" applyAlignment="1">
      <alignment horizontal="right" vertical="top" wrapText="1"/>
    </xf>
    <xf numFmtId="0" fontId="49" fillId="0" borderId="0" xfId="0" applyFont="1" applyBorder="1" applyAlignment="1">
      <alignment horizontal="left" vertical="top" wrapText="1"/>
    </xf>
    <xf numFmtId="0" fontId="49" fillId="0" borderId="0" xfId="0" applyFont="1" applyBorder="1" applyAlignment="1">
      <alignment vertical="top" wrapText="1"/>
    </xf>
    <xf numFmtId="0" fontId="49" fillId="0" borderId="0" xfId="0" applyFont="1" applyBorder="1" applyAlignment="1">
      <alignment horizontal="right" vertical="top" wrapText="1"/>
    </xf>
    <xf numFmtId="3" fontId="48" fillId="0" borderId="10" xfId="0" applyNumberFormat="1" applyFont="1" applyBorder="1" applyAlignment="1">
      <alignment horizontal="right" vertical="top" wrapText="1"/>
    </xf>
    <xf numFmtId="3" fontId="49" fillId="0" borderId="0" xfId="0" applyNumberFormat="1" applyFont="1" applyAlignment="1">
      <alignment horizontal="right" vertical="top" wrapText="1"/>
    </xf>
    <xf numFmtId="3" fontId="49" fillId="0" borderId="0" xfId="0" applyNumberFormat="1" applyFont="1" applyBorder="1" applyAlignment="1">
      <alignment horizontal="right" vertical="top" wrapText="1"/>
    </xf>
    <xf numFmtId="0" fontId="48" fillId="0" borderId="0" xfId="0" applyFont="1" applyBorder="1" applyAlignment="1">
      <alignment vertical="top" wrapText="1"/>
    </xf>
    <xf numFmtId="0" fontId="48" fillId="0" borderId="0" xfId="0" applyFont="1" applyBorder="1" applyAlignment="1">
      <alignment horizontal="right" vertical="top" wrapText="1"/>
    </xf>
    <xf numFmtId="3" fontId="48" fillId="0" borderId="0" xfId="0" applyNumberFormat="1" applyFont="1" applyBorder="1" applyAlignment="1">
      <alignment horizontal="right" vertical="top" wrapText="1"/>
    </xf>
    <xf numFmtId="0" fontId="48" fillId="0" borderId="0" xfId="0" applyFont="1" applyAlignment="1">
      <alignment vertical="top" wrapText="1"/>
    </xf>
    <xf numFmtId="0" fontId="48" fillId="0" borderId="0" xfId="0" applyFont="1" applyAlignment="1">
      <alignment horizontal="right" vertical="top" wrapText="1"/>
    </xf>
    <xf numFmtId="3" fontId="48" fillId="0" borderId="0" xfId="0" applyNumberFormat="1" applyFont="1" applyAlignment="1">
      <alignment horizontal="right" vertical="top" wrapText="1"/>
    </xf>
    <xf numFmtId="0" fontId="45" fillId="0" borderId="12" xfId="0" applyFont="1" applyBorder="1" applyAlignment="1">
      <alignment horizontal="center" vertical="top"/>
    </xf>
    <xf numFmtId="0" fontId="45" fillId="0" borderId="0" xfId="0" applyFont="1" applyAlignment="1">
      <alignment horizontal="left" vertical="top" wrapText="1"/>
    </xf>
    <xf numFmtId="0" fontId="45" fillId="0" borderId="0" xfId="0" applyFont="1" applyAlignment="1">
      <alignment horizontal="left" vertical="top"/>
    </xf>
    <xf numFmtId="0" fontId="45" fillId="0" borderId="0" xfId="0" applyFont="1" applyAlignment="1">
      <alignment horizontal="center" vertical="top"/>
    </xf>
    <xf numFmtId="164" fontId="44" fillId="0" borderId="12" xfId="42" applyNumberFormat="1" applyFont="1" applyBorder="1" applyAlignment="1">
      <alignment horizontal="center" vertical="top"/>
    </xf>
    <xf numFmtId="164" fontId="45" fillId="0" borderId="11" xfId="42" applyNumberFormat="1" applyFont="1" applyBorder="1" applyAlignment="1">
      <alignment horizontal="center" vertical="top"/>
    </xf>
    <xf numFmtId="164" fontId="44" fillId="0" borderId="10" xfId="42" applyNumberFormat="1" applyFont="1" applyBorder="1" applyAlignment="1">
      <alignment horizontal="center" vertical="top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view="pageBreakPreview" zoomScaleSheetLayoutView="100" zoomScalePageLayoutView="0" workbookViewId="0" topLeftCell="A1">
      <selection activeCell="C5" sqref="C5"/>
    </sheetView>
  </sheetViews>
  <sheetFormatPr defaultColWidth="9.140625" defaultRowHeight="15"/>
  <cols>
    <col min="1" max="1" width="56.140625" style="0" customWidth="1"/>
    <col min="3" max="3" width="16.7109375" style="0" bestFit="1" customWidth="1"/>
    <col min="4" max="4" width="15.421875" style="0" bestFit="1" customWidth="1"/>
    <col min="5" max="5" width="19.140625" style="0" customWidth="1"/>
    <col min="6" max="6" width="15.57421875" style="0" bestFit="1" customWidth="1"/>
  </cols>
  <sheetData>
    <row r="1" spans="1:2" ht="15.75">
      <c r="A1" s="3" t="s">
        <v>41</v>
      </c>
      <c r="B1" s="3" t="s">
        <v>42</v>
      </c>
    </row>
    <row r="2" spans="1:4" ht="60.75" customHeight="1">
      <c r="A2" s="4" t="s">
        <v>43</v>
      </c>
      <c r="B2" s="37"/>
      <c r="C2" s="38"/>
      <c r="D2" s="38"/>
    </row>
    <row r="3" ht="15.75">
      <c r="A3" s="4"/>
    </row>
    <row r="4" ht="15.75">
      <c r="A4" s="3" t="s">
        <v>44</v>
      </c>
    </row>
    <row r="5" spans="1:3" ht="31.5">
      <c r="A5" s="4" t="s">
        <v>45</v>
      </c>
      <c r="C5" s="5" t="s">
        <v>61</v>
      </c>
    </row>
    <row r="6" ht="15.75">
      <c r="A6" s="3" t="s">
        <v>46</v>
      </c>
    </row>
    <row r="7" spans="1:3" ht="31.5" customHeight="1">
      <c r="A7" s="37" t="s">
        <v>47</v>
      </c>
      <c r="B7" s="37"/>
      <c r="C7" s="37"/>
    </row>
    <row r="8" ht="15.75">
      <c r="A8" s="6" t="s">
        <v>60</v>
      </c>
    </row>
    <row r="9" ht="15.75">
      <c r="A9" s="5" t="s">
        <v>48</v>
      </c>
    </row>
    <row r="10" ht="15.75">
      <c r="A10" s="5" t="s">
        <v>49</v>
      </c>
    </row>
    <row r="12" spans="1:4" ht="15.75">
      <c r="A12" s="39" t="s">
        <v>50</v>
      </c>
      <c r="B12" s="39"/>
      <c r="C12" s="39"/>
      <c r="D12" s="39"/>
    </row>
    <row r="13" spans="1:4" ht="15.75">
      <c r="A13" s="7" t="s">
        <v>51</v>
      </c>
      <c r="B13" s="7"/>
      <c r="C13" s="8" t="s">
        <v>52</v>
      </c>
      <c r="D13" s="8" t="s">
        <v>53</v>
      </c>
    </row>
    <row r="14" spans="1:4" ht="15.75">
      <c r="A14" s="7" t="s">
        <v>54</v>
      </c>
      <c r="B14" s="7"/>
      <c r="C14" s="9">
        <f>Összesítő!B5</f>
        <v>0</v>
      </c>
      <c r="D14" s="9">
        <f>Összesítő!C5</f>
        <v>0</v>
      </c>
    </row>
    <row r="15" spans="1:4" ht="15.75">
      <c r="A15" s="7" t="s">
        <v>55</v>
      </c>
      <c r="B15" s="7"/>
      <c r="C15" s="10">
        <f>C14</f>
        <v>0</v>
      </c>
      <c r="D15" s="10">
        <f>D14</f>
        <v>0</v>
      </c>
    </row>
    <row r="16" spans="1:6" ht="20.25">
      <c r="A16" s="5" t="s">
        <v>56</v>
      </c>
      <c r="C16" s="40">
        <f>C15+D15</f>
        <v>0</v>
      </c>
      <c r="D16" s="40"/>
      <c r="E16" s="10"/>
      <c r="F16" s="11"/>
    </row>
    <row r="17" spans="1:5" ht="15.75">
      <c r="A17" s="7" t="s">
        <v>57</v>
      </c>
      <c r="B17" s="12">
        <v>0.27</v>
      </c>
      <c r="C17" s="41">
        <f>C16*0.27</f>
        <v>0</v>
      </c>
      <c r="D17" s="41"/>
      <c r="E17" s="14"/>
    </row>
    <row r="18" spans="1:5" ht="15.75">
      <c r="A18" s="7" t="s">
        <v>58</v>
      </c>
      <c r="B18" s="7"/>
      <c r="C18" s="42">
        <f>C16+C17</f>
        <v>0</v>
      </c>
      <c r="D18" s="42"/>
      <c r="E18" s="14"/>
    </row>
    <row r="21" ht="114.75" customHeight="1"/>
    <row r="22" spans="2:3" ht="15.75">
      <c r="B22" s="36" t="s">
        <v>59</v>
      </c>
      <c r="C22" s="36"/>
    </row>
    <row r="24" ht="15.75">
      <c r="A24" s="13"/>
    </row>
    <row r="25" ht="15.75">
      <c r="A25" s="13"/>
    </row>
    <row r="26" ht="15.75">
      <c r="A26" s="13"/>
    </row>
  </sheetData>
  <sheetProtection/>
  <mergeCells count="7">
    <mergeCell ref="B22:C22"/>
    <mergeCell ref="B2:D2"/>
    <mergeCell ref="A7:C7"/>
    <mergeCell ref="A12:D12"/>
    <mergeCell ref="C16:D16"/>
    <mergeCell ref="C17:D17"/>
    <mergeCell ref="C18:D18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SheetLayoutView="100" workbookViewId="0" topLeftCell="A1">
      <selection activeCell="C24" sqref="C24"/>
    </sheetView>
  </sheetViews>
  <sheetFormatPr defaultColWidth="9.140625" defaultRowHeight="15"/>
  <cols>
    <col min="1" max="1" width="36.421875" style="1" customWidth="1"/>
    <col min="2" max="3" width="20.7109375" style="16" customWidth="1"/>
    <col min="4" max="4" width="9.140625" style="1" customWidth="1"/>
    <col min="5" max="5" width="10.00390625" style="1" bestFit="1" customWidth="1"/>
    <col min="6" max="16384" width="9.140625" style="1" customWidth="1"/>
  </cols>
  <sheetData>
    <row r="1" spans="1:3" s="2" customFormat="1" ht="12.75">
      <c r="A1" s="2" t="s">
        <v>0</v>
      </c>
      <c r="B1" s="15" t="s">
        <v>1</v>
      </c>
      <c r="C1" s="15" t="s">
        <v>2</v>
      </c>
    </row>
    <row r="2" spans="1:3" ht="12.75">
      <c r="A2" s="1" t="s">
        <v>21</v>
      </c>
      <c r="B2" s="16">
        <f>'Irtás, föld- és sziklamunka'!H5</f>
        <v>0</v>
      </c>
      <c r="C2" s="16">
        <f>'Irtás, föld- és sziklamunka'!I5</f>
        <v>0</v>
      </c>
    </row>
    <row r="3" spans="1:3" ht="25.5">
      <c r="A3" s="1" t="s">
        <v>26</v>
      </c>
      <c r="B3" s="16">
        <f>'Útburkolat alap és makadámburko'!H4</f>
        <v>0</v>
      </c>
      <c r="C3" s="16">
        <f>'Útburkolat alap és makadámburko'!I4</f>
        <v>0</v>
      </c>
    </row>
    <row r="4" spans="1:3" ht="12.75">
      <c r="A4" s="1" t="s">
        <v>39</v>
      </c>
      <c r="B4" s="16">
        <f>'Kőburkolat készítése'!H9</f>
        <v>0</v>
      </c>
      <c r="C4" s="16">
        <f>'Kőburkolat készítése'!I9</f>
        <v>0</v>
      </c>
    </row>
    <row r="5" spans="1:3" s="2" customFormat="1" ht="12.75">
      <c r="A5" s="2" t="s">
        <v>40</v>
      </c>
      <c r="B5" s="17">
        <f>SUM(B2:B4)</f>
        <v>0</v>
      </c>
      <c r="C5" s="17">
        <f>SUM(C2:C4)</f>
        <v>0</v>
      </c>
    </row>
  </sheetData>
  <sheetProtection/>
  <printOptions/>
  <pageMargins left="1" right="1" top="1" bottom="1" header="0.4166666666666667" footer="0.4166666666666667"/>
  <pageSetup firstPageNumber="-4105" useFirstPageNumber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"/>
  <sheetViews>
    <sheetView view="pageBreakPreview" zoomScaleSheetLayoutView="100" workbookViewId="0" topLeftCell="A1">
      <selection activeCell="J12" sqref="J12"/>
    </sheetView>
  </sheetViews>
  <sheetFormatPr defaultColWidth="9.140625" defaultRowHeight="15"/>
  <cols>
    <col min="1" max="1" width="4.57421875" style="21" customWidth="1"/>
    <col min="2" max="2" width="9.28125" style="22" customWidth="1"/>
    <col min="3" max="3" width="36.7109375" style="22" customWidth="1"/>
    <col min="4" max="4" width="6.7109375" style="23" customWidth="1"/>
    <col min="5" max="5" width="6.7109375" style="22" customWidth="1"/>
    <col min="6" max="9" width="8.7109375" style="28" customWidth="1"/>
    <col min="10" max="16384" width="9.140625" style="22" customWidth="1"/>
  </cols>
  <sheetData>
    <row r="1" spans="1:9" s="19" customFormat="1" ht="25.5">
      <c r="A1" s="18" t="s">
        <v>3</v>
      </c>
      <c r="B1" s="19" t="s">
        <v>4</v>
      </c>
      <c r="C1" s="19" t="s">
        <v>5</v>
      </c>
      <c r="D1" s="20" t="s">
        <v>6</v>
      </c>
      <c r="E1" s="19" t="s">
        <v>7</v>
      </c>
      <c r="F1" s="27" t="s">
        <v>8</v>
      </c>
      <c r="G1" s="27" t="s">
        <v>9</v>
      </c>
      <c r="H1" s="27" t="s">
        <v>10</v>
      </c>
      <c r="I1" s="27" t="s">
        <v>11</v>
      </c>
    </row>
    <row r="2" spans="1:9" ht="25.5">
      <c r="A2" s="21">
        <v>1</v>
      </c>
      <c r="B2" s="22" t="s">
        <v>13</v>
      </c>
      <c r="C2" s="22" t="s">
        <v>14</v>
      </c>
      <c r="D2" s="23">
        <v>102.83</v>
      </c>
      <c r="E2" s="22" t="s">
        <v>12</v>
      </c>
      <c r="H2" s="28">
        <f>D2*F2</f>
        <v>0</v>
      </c>
      <c r="I2" s="28">
        <f>D2*G2</f>
        <v>0</v>
      </c>
    </row>
    <row r="3" spans="1:9" ht="38.25">
      <c r="A3" s="21">
        <v>2</v>
      </c>
      <c r="B3" s="22" t="s">
        <v>15</v>
      </c>
      <c r="C3" s="22" t="s">
        <v>17</v>
      </c>
      <c r="D3" s="23">
        <v>176.1</v>
      </c>
      <c r="E3" s="22" t="s">
        <v>16</v>
      </c>
      <c r="H3" s="28">
        <f>D3*F3</f>
        <v>0</v>
      </c>
      <c r="I3" s="28">
        <f>D3*G3</f>
        <v>0</v>
      </c>
    </row>
    <row r="4" spans="1:9" ht="76.5">
      <c r="A4" s="21">
        <v>3</v>
      </c>
      <c r="B4" s="22" t="s">
        <v>18</v>
      </c>
      <c r="C4" s="22" t="s">
        <v>19</v>
      </c>
      <c r="D4" s="23">
        <v>24</v>
      </c>
      <c r="E4" s="22" t="s">
        <v>12</v>
      </c>
      <c r="H4" s="28">
        <f>D4*F4</f>
        <v>0</v>
      </c>
      <c r="I4" s="28">
        <f>D4*G4</f>
        <v>0</v>
      </c>
    </row>
    <row r="5" spans="1:9" s="25" customFormat="1" ht="12.75">
      <c r="A5" s="24"/>
      <c r="C5" s="30" t="s">
        <v>20</v>
      </c>
      <c r="D5" s="31"/>
      <c r="E5" s="30"/>
      <c r="F5" s="32"/>
      <c r="G5" s="32"/>
      <c r="H5" s="32">
        <f>SUM(H2:H4)</f>
        <v>0</v>
      </c>
      <c r="I5" s="32">
        <f>SUM(I2:I4)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portrait" paperSize="9" r:id="rId1"/>
  <headerFooter>
    <oddHeader>&amp;LIrtás, föld- és sziklamunka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6"/>
  <sheetViews>
    <sheetView view="pageBreakPreview" zoomScaleSheetLayoutView="100" workbookViewId="0" topLeftCell="A1">
      <selection activeCell="F2" sqref="F2:G3"/>
    </sheetView>
  </sheetViews>
  <sheetFormatPr defaultColWidth="9.140625" defaultRowHeight="15"/>
  <cols>
    <col min="1" max="1" width="4.57421875" style="21" customWidth="1"/>
    <col min="2" max="2" width="9.28125" style="22" customWidth="1"/>
    <col min="3" max="3" width="36.7109375" style="22" customWidth="1"/>
    <col min="4" max="4" width="6.7109375" style="23" customWidth="1"/>
    <col min="5" max="5" width="6.7109375" style="22" customWidth="1"/>
    <col min="6" max="9" width="8.7109375" style="28" customWidth="1"/>
    <col min="10" max="16384" width="9.140625" style="22" customWidth="1"/>
  </cols>
  <sheetData>
    <row r="1" spans="1:9" s="19" customFormat="1" ht="25.5">
      <c r="A1" s="18" t="s">
        <v>3</v>
      </c>
      <c r="B1" s="19" t="s">
        <v>4</v>
      </c>
      <c r="C1" s="19" t="s">
        <v>5</v>
      </c>
      <c r="D1" s="20" t="s">
        <v>6</v>
      </c>
      <c r="E1" s="19" t="s">
        <v>7</v>
      </c>
      <c r="F1" s="27" t="s">
        <v>8</v>
      </c>
      <c r="G1" s="27" t="s">
        <v>9</v>
      </c>
      <c r="H1" s="27" t="s">
        <v>10</v>
      </c>
      <c r="I1" s="27" t="s">
        <v>11</v>
      </c>
    </row>
    <row r="2" spans="1:9" ht="63.75">
      <c r="A2" s="21">
        <v>1</v>
      </c>
      <c r="B2" s="22" t="s">
        <v>22</v>
      </c>
      <c r="C2" s="22" t="s">
        <v>23</v>
      </c>
      <c r="D2" s="23">
        <v>25.1</v>
      </c>
      <c r="E2" s="22" t="s">
        <v>12</v>
      </c>
      <c r="H2" s="28">
        <f>D2*F2</f>
        <v>0</v>
      </c>
      <c r="I2" s="28">
        <f>D2*G2</f>
        <v>0</v>
      </c>
    </row>
    <row r="3" spans="1:9" ht="51">
      <c r="A3" s="21">
        <v>2</v>
      </c>
      <c r="B3" s="22" t="s">
        <v>24</v>
      </c>
      <c r="C3" s="22" t="s">
        <v>25</v>
      </c>
      <c r="D3" s="23">
        <v>38.8</v>
      </c>
      <c r="E3" s="22" t="s">
        <v>12</v>
      </c>
      <c r="H3" s="28">
        <f>D3*F3</f>
        <v>0</v>
      </c>
      <c r="I3" s="28">
        <f>D3*G3</f>
        <v>0</v>
      </c>
    </row>
    <row r="4" spans="3:9" ht="12.75">
      <c r="C4" s="33" t="s">
        <v>20</v>
      </c>
      <c r="D4" s="34"/>
      <c r="E4" s="33"/>
      <c r="F4" s="35"/>
      <c r="G4" s="35"/>
      <c r="H4" s="35">
        <f>SUM(H2:H3)</f>
        <v>0</v>
      </c>
      <c r="I4" s="35">
        <f>SUM(I2:I3)</f>
        <v>0</v>
      </c>
    </row>
    <row r="6" spans="1:9" s="25" customFormat="1" ht="12.75">
      <c r="A6" s="24"/>
      <c r="D6" s="26"/>
      <c r="F6" s="29"/>
      <c r="G6" s="29"/>
      <c r="H6" s="29"/>
      <c r="I6" s="29"/>
    </row>
  </sheetData>
  <sheetProtection/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portrait" paperSize="9" r:id="rId1"/>
  <headerFooter>
    <oddHeader>&amp;LÚtburkolat alap és makadámburko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9"/>
  <sheetViews>
    <sheetView view="pageBreakPreview" zoomScaleSheetLayoutView="100" workbookViewId="0" topLeftCell="A1">
      <selection activeCell="F2" sqref="F2:G8"/>
    </sheetView>
  </sheetViews>
  <sheetFormatPr defaultColWidth="9.140625" defaultRowHeight="15"/>
  <cols>
    <col min="1" max="1" width="4.57421875" style="21" customWidth="1"/>
    <col min="2" max="2" width="9.28125" style="22" customWidth="1"/>
    <col min="3" max="3" width="36.7109375" style="22" customWidth="1"/>
    <col min="4" max="4" width="6.7109375" style="23" customWidth="1"/>
    <col min="5" max="5" width="6.7109375" style="22" customWidth="1"/>
    <col min="6" max="9" width="8.7109375" style="28" customWidth="1"/>
    <col min="10" max="16384" width="9.140625" style="22" customWidth="1"/>
  </cols>
  <sheetData>
    <row r="1" spans="1:9" s="19" customFormat="1" ht="25.5">
      <c r="A1" s="18" t="s">
        <v>3</v>
      </c>
      <c r="B1" s="19" t="s">
        <v>4</v>
      </c>
      <c r="C1" s="19" t="s">
        <v>5</v>
      </c>
      <c r="D1" s="20" t="s">
        <v>6</v>
      </c>
      <c r="E1" s="19" t="s">
        <v>7</v>
      </c>
      <c r="F1" s="27" t="s">
        <v>8</v>
      </c>
      <c r="G1" s="27" t="s">
        <v>9</v>
      </c>
      <c r="H1" s="27" t="s">
        <v>10</v>
      </c>
      <c r="I1" s="27" t="s">
        <v>11</v>
      </c>
    </row>
    <row r="2" spans="1:9" ht="89.25">
      <c r="A2" s="21">
        <v>1</v>
      </c>
      <c r="B2" s="22" t="s">
        <v>27</v>
      </c>
      <c r="C2" s="22" t="s">
        <v>29</v>
      </c>
      <c r="D2" s="23">
        <v>130.6</v>
      </c>
      <c r="E2" s="22" t="s">
        <v>28</v>
      </c>
      <c r="H2" s="28">
        <f>D2*F2</f>
        <v>0</v>
      </c>
      <c r="I2" s="28">
        <f>D2*G2</f>
        <v>0</v>
      </c>
    </row>
    <row r="3" ht="25.5">
      <c r="C3" s="22" t="s">
        <v>30</v>
      </c>
    </row>
    <row r="4" spans="1:9" ht="76.5">
      <c r="A4" s="21">
        <v>2</v>
      </c>
      <c r="B4" s="22" t="s">
        <v>31</v>
      </c>
      <c r="C4" s="22" t="s">
        <v>32</v>
      </c>
      <c r="D4" s="23">
        <v>83.2</v>
      </c>
      <c r="E4" s="22" t="s">
        <v>28</v>
      </c>
      <c r="H4" s="28">
        <f>D4*F4</f>
        <v>0</v>
      </c>
      <c r="I4" s="28">
        <f>D4*G4</f>
        <v>0</v>
      </c>
    </row>
    <row r="5" ht="25.5">
      <c r="C5" s="22" t="s">
        <v>30</v>
      </c>
    </row>
    <row r="6" spans="1:11" s="25" customFormat="1" ht="63.75">
      <c r="A6" s="24">
        <v>3</v>
      </c>
      <c r="B6" s="25" t="s">
        <v>33</v>
      </c>
      <c r="C6" s="25" t="s">
        <v>34</v>
      </c>
      <c r="D6" s="26">
        <v>104.3</v>
      </c>
      <c r="E6" s="25" t="s">
        <v>28</v>
      </c>
      <c r="F6" s="29"/>
      <c r="G6" s="29"/>
      <c r="H6" s="29">
        <f>D6*F6</f>
        <v>0</v>
      </c>
      <c r="I6" s="29">
        <f>D6*G6</f>
        <v>0</v>
      </c>
      <c r="J6" s="22"/>
      <c r="K6" s="22"/>
    </row>
    <row r="7" spans="1:9" ht="63.75">
      <c r="A7" s="21">
        <v>4</v>
      </c>
      <c r="B7" s="22" t="s">
        <v>35</v>
      </c>
      <c r="C7" s="22" t="s">
        <v>36</v>
      </c>
      <c r="D7" s="23">
        <v>128</v>
      </c>
      <c r="E7" s="22" t="s">
        <v>16</v>
      </c>
      <c r="H7" s="28">
        <f>D7*F7</f>
        <v>0</v>
      </c>
      <c r="I7" s="28">
        <f>D7*G7</f>
        <v>0</v>
      </c>
    </row>
    <row r="8" spans="1:9" ht="63.75">
      <c r="A8" s="21">
        <v>5</v>
      </c>
      <c r="B8" s="22" t="s">
        <v>37</v>
      </c>
      <c r="C8" s="22" t="s">
        <v>38</v>
      </c>
      <c r="D8" s="23">
        <v>91</v>
      </c>
      <c r="E8" s="22" t="s">
        <v>16</v>
      </c>
      <c r="H8" s="28">
        <f>D8*F8</f>
        <v>0</v>
      </c>
      <c r="I8" s="28">
        <f>D8*G8</f>
        <v>0</v>
      </c>
    </row>
    <row r="9" spans="3:9" ht="12.75">
      <c r="C9" s="33" t="s">
        <v>20</v>
      </c>
      <c r="D9" s="34"/>
      <c r="E9" s="33"/>
      <c r="F9" s="35"/>
      <c r="G9" s="35"/>
      <c r="H9" s="35">
        <f>SUM(H2:H8)</f>
        <v>0</v>
      </c>
      <c r="I9" s="35">
        <f>SUM(I2:I8)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portrait" paperSize="9" r:id="rId1"/>
  <headerFooter>
    <oddHeader>&amp;LKőburkolat készítése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Windows-felhasználó</dc:creator>
  <cp:keywords/>
  <dc:description/>
  <cp:lastModifiedBy>Agi</cp:lastModifiedBy>
  <dcterms:created xsi:type="dcterms:W3CDTF">2018-09-12T06:11:21Z</dcterms:created>
  <dcterms:modified xsi:type="dcterms:W3CDTF">2018-10-15T12:29:09Z</dcterms:modified>
  <cp:category/>
  <cp:version/>
  <cp:contentType/>
  <cp:contentStatus/>
</cp:coreProperties>
</file>